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amu0-my.sharepoint.com/personal/phobiomon_pvamu_edu/Documents/Other Semesters/__2025 Spring/Administrative/ABET/Rubric/"/>
    </mc:Choice>
  </mc:AlternateContent>
  <xr:revisionPtr revIDLastSave="79" documentId="8_{C48E0524-3740-4034-8B5C-B9B92D65CC0A}" xr6:coauthVersionLast="36" xr6:coauthVersionMax="36" xr10:uidLastSave="{48097809-AF84-466D-9BCA-B2B25DA2BF82}"/>
  <bookViews>
    <workbookView xWindow="0" yWindow="0" windowWidth="33750" windowHeight="16260" activeTab="7" xr2:uid="{295CEEDF-9E16-4F86-82E8-99BCA29A3ECA}"/>
  </bookViews>
  <sheets>
    <sheet name="Outcome 1" sheetId="7" r:id="rId1"/>
    <sheet name="Outcome 2 Option 1" sheetId="6" r:id="rId2"/>
    <sheet name=" Outcome 2 Option 2" sheetId="8" r:id="rId3"/>
    <sheet name="Outcome 3" sheetId="5" r:id="rId4"/>
    <sheet name="Outcome 4" sheetId="4" r:id="rId5"/>
    <sheet name="Outcome 5" sheetId="3" r:id="rId6"/>
    <sheet name="Outcome 6" sheetId="2" r:id="rId7"/>
    <sheet name="Outcome 7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6" l="1"/>
  <c r="G7" i="6"/>
  <c r="I6" i="6"/>
  <c r="I5" i="6"/>
  <c r="I4" i="6"/>
  <c r="I3" i="6"/>
  <c r="I7" i="6" s="1"/>
  <c r="G8" i="5"/>
  <c r="I7" i="5"/>
  <c r="I6" i="5"/>
  <c r="I5" i="5"/>
  <c r="I4" i="5"/>
  <c r="I3" i="5"/>
  <c r="I8" i="5" s="1"/>
  <c r="G8" i="4"/>
  <c r="I7" i="4"/>
  <c r="I6" i="4"/>
  <c r="I5" i="4"/>
  <c r="I4" i="4"/>
  <c r="I3" i="4"/>
  <c r="G8" i="3"/>
  <c r="I7" i="3"/>
  <c r="I6" i="3"/>
  <c r="I5" i="3"/>
  <c r="I4" i="3"/>
  <c r="I3" i="3"/>
  <c r="I8" i="3" s="1"/>
  <c r="G8" i="2"/>
  <c r="I7" i="2"/>
  <c r="I6" i="2"/>
  <c r="I5" i="2"/>
  <c r="I4" i="2"/>
  <c r="I3" i="2"/>
  <c r="I8" i="2" s="1"/>
  <c r="I8" i="4" l="1"/>
  <c r="I4" i="1"/>
  <c r="I8" i="1" s="1"/>
  <c r="I5" i="1"/>
  <c r="I6" i="1"/>
  <c r="I7" i="1"/>
  <c r="I3" i="1"/>
  <c r="G8" i="1"/>
  <c r="G8" i="7"/>
  <c r="I5" i="7"/>
  <c r="I6" i="7"/>
  <c r="I7" i="7"/>
  <c r="I4" i="7"/>
  <c r="H8" i="7"/>
  <c r="I8" i="7" l="1"/>
</calcChain>
</file>

<file path=xl/sharedStrings.xml><?xml version="1.0" encoding="utf-8"?>
<sst xmlns="http://schemas.openxmlformats.org/spreadsheetml/2006/main" count="423" uniqueCount="246">
  <si>
    <t>1. Identification of Knowledge Gaps</t>
  </si>
  <si>
    <t>Strong ability to identify knowledge gaps and areas for improvement. Proactively seeks knowledge aligned with current and future challenges.</t>
  </si>
  <si>
    <t>Effectively identifies knowledge gaps, seeks information actively, and understands its relevance to performance.</t>
  </si>
  <si>
    <t>Recognizes some gaps but may need guidance; approach to seeking information is less targeted.</t>
  </si>
  <si>
    <t>Struggles to identify gaps and requires prompting to seek additional knowledge.</t>
  </si>
  <si>
    <t>Fails to recognize gaps or acquire new knowledge. Does not take proactive steps for improvement.</t>
  </si>
  <si>
    <t>2. Use of Appropriate Learning Strategies</t>
  </si>
  <si>
    <t>Consistently uses advanced and tailored strategies for learning, demonstrating independence and variety in resource utilization.</t>
  </si>
  <si>
    <t>Appropriately employs diverse strategies (e.g., research, collaboration, practical applications) to acquire knowledge effectively.</t>
  </si>
  <si>
    <t>Applies basic learning strategies but may not choose the most efficient or effective methods.</t>
  </si>
  <si>
    <t>Struggles to apply appropriate strategies; relies on passive methods without seeking deeper understanding.</t>
  </si>
  <si>
    <t>Fails to use effective strategies; makes no effort to acquire new knowledge, relying only on prior knowledge.</t>
  </si>
  <si>
    <t>3. Application of Acquired Knowledge</t>
  </si>
  <si>
    <t>Exceptional ability to apply knowledge innovatively and effectively. Integrates and adapts knowledge to solve complex problems.</t>
  </si>
  <si>
    <t>Applies knowledge effectively to real-world situations and adapts information to problem-solving contexts.</t>
  </si>
  <si>
    <t>Applies knowledge with moderate success but struggles to adapt or fully integrate it into practices.</t>
  </si>
  <si>
    <t>Misapplies knowledge or struggles to connect it to real-world tasks. Needs significant guidance.</t>
  </si>
  <si>
    <t>Fails to apply knowledge effectively; shows difficulty transferring learning to practical use.</t>
  </si>
  <si>
    <t>4. Independence and Initiative in Learning</t>
  </si>
  <si>
    <t>Fully responsible for own learning; shows high initiative in exploring and integrating new knowledge with minimal guidance.</t>
  </si>
  <si>
    <t>Proactively seeks resources and knowledge, applying it effectively with occasional guidance.</t>
  </si>
  <si>
    <t>Shows some initiative but requires periodic guidance or support to acquire and apply knowledge.</t>
  </si>
  <si>
    <t>Needs significant direction and support; struggles to take initiative in learning independently.</t>
  </si>
  <si>
    <t>Relies on others entirely for learning and shows no initiative or responsibility in acquiring knowledge.</t>
  </si>
  <si>
    <t>5. Reflective Learning and Continuous Improvement</t>
  </si>
  <si>
    <t>Regularly reflects on and evaluates learning processes. Continuously adjusts strategies for efficiency and effectiveness, showing strong commitment to lifelong learning.</t>
  </si>
  <si>
    <t>Reflects on learning and adjusts as needed, demonstrating commitment to improvement over time.</t>
  </si>
  <si>
    <t>Occasionally reflects on learning with inconsistent adjustments. Understands the value of improvement.</t>
  </si>
  <si>
    <t>Rarely reflects on learning strategies or outcomes. Struggles to adjust approaches for improvement.</t>
  </si>
  <si>
    <t>Fails to reflect on or adjust learning strategies; shows little interest in improvement or lifelong learning.</t>
  </si>
  <si>
    <t>Score</t>
  </si>
  <si>
    <t>Score (For each criterion, multiply the score by the weight percentage divided by 5)</t>
  </si>
  <si>
    <t>Outcome</t>
  </si>
  <si>
    <t>Performance Indicator</t>
  </si>
  <si>
    <t>5 – Exceptional</t>
  </si>
  <si>
    <t>4 – Proficient</t>
  </si>
  <si>
    <t>3 – Satisfactory</t>
  </si>
  <si>
    <t>2 – Needs Improvement</t>
  </si>
  <si>
    <t>1 – Unsatisfactory</t>
  </si>
  <si>
    <t>1. Problem Identification and Formulation</t>
  </si>
  <si>
    <t>Independently identifies complex engineering problems with clarity, precision, and a comprehensive understanding of all relevant factors.</t>
  </si>
  <si>
    <t>Effectively identifies and formulates complex engineering problems, addressing most key elements with clarity and accuracy.</t>
  </si>
  <si>
    <t>Identifies and formulates engineering problems with moderate clarity, missing some important aspects or requiring guidance.</t>
  </si>
  <si>
    <t>Struggles to identify and formulate complex engineering problems, often omitting critical factors and requiring substantial support.</t>
  </si>
  <si>
    <t>Fails to identify or formulate complex problems accurately, demonstrating significant gaps in understanding and approach.</t>
  </si>
  <si>
    <t>2. Application of Engineering Principles</t>
  </si>
  <si>
    <t>Skillfully applies advanced engineering principles to solve complex problems, demonstrating mastery and creativity in using relevant concepts.</t>
  </si>
  <si>
    <t>Applies engineering principles effectively to solve problems, with a strong understanding of the concepts and methodologies involved.</t>
  </si>
  <si>
    <t>Applies engineering principles to solve problems with moderate understanding, though occasional misapplications or errors may occur.</t>
  </si>
  <si>
    <t>Struggles to apply appropriate engineering principles, leading to frequent errors or incomplete solutions.</t>
  </si>
  <si>
    <t>Fails to apply engineering principles accurately, resulting in solutions that are incorrect or incomplete.</t>
  </si>
  <si>
    <t>3. Use of Scientific and Mathematical Methods</t>
  </si>
  <si>
    <t>Uses scientific and mathematical methods innovatively and accurately to solve complex engineering problems, demonstrating deep understanding and integration.</t>
  </si>
  <si>
    <t>Applies scientific and mathematical principles correctly and effectively, with minor miscalculations or occasional need for adjustments.</t>
  </si>
  <si>
    <t>Applies scientific and mathematical methods with some errors or inconsistencies, occasionally requiring corrections or further analysis.</t>
  </si>
  <si>
    <t>Struggles to apply scientific or mathematical methods correctly, leading to significant errors or incorrect solutions.</t>
  </si>
  <si>
    <t>Fails to apply scientific or mathematical principles accurately, resulting in major flaws or misunderstandings in the solution.</t>
  </si>
  <si>
    <t>4. Solution Effectiveness and Innovation</t>
  </si>
  <si>
    <t>Provides innovative and highly effective solutions, considering multiple approaches and their broader implications. Demonstrates an ability to explore new avenues and refine solutions.</t>
  </si>
  <si>
    <t>Provides effective solutions that address the primary problems and demonstrate solid problem-solving skills. Solutions may lack innovation but meet core needs.</t>
  </si>
  <si>
    <t>Provides workable solutions but lacks depth or innovation. The solutions may not fully address all aspects of the problem or may miss some important factors.</t>
  </si>
  <si>
    <t>Solutions are partially effective but incomplete, with limited consideration of broader aspects or underlying principles.</t>
  </si>
  <si>
    <t>Solutions are ineffective or incomplete, demonstrating a lack of understanding or ability to solve the problem at hand.</t>
  </si>
  <si>
    <t>Assigned Weights (must add to 100%)</t>
  </si>
  <si>
    <t xml:space="preserve">Average </t>
  </si>
  <si>
    <t>Total score</t>
  </si>
  <si>
    <t xml:space="preserve"> Score the rubric so that it adds to 100%, you can allocate specific weight percentages to each criterion based on its importance to the overall evaluation.  Weight (%) </t>
  </si>
  <si>
    <t>Total assigned weights</t>
  </si>
  <si>
    <t>Outcome 2: an ability to apply engineering design to produce solutions that meet specified needs with consideration of public health, safety, and welfare, as well as global, cultural, social, environmental, and economic factors.</t>
  </si>
  <si>
    <t>1. Clarity and Organization of Communication</t>
  </si>
  <si>
    <t>Communicates ideas clearly and concisely, using well-organized structures. Information is presented logically, with a strong focus on clarity for the intended audience. Complex ideas are effectively simplified and explained.</t>
  </si>
  <si>
    <t>Communicates ideas clearly, with a logical structure that effectively organizes information. Most points are well explained and appropriate for the intended audience.</t>
  </si>
  <si>
    <t>Communicates ideas with some clarity, but may lack organization or require some interpretation. Information may not always be presented in the most effective way for the intended audience.</t>
  </si>
  <si>
    <t>Struggles with organization and clarity in communication. Ideas may be difficult to follow or incomplete, requiring further clarification.</t>
  </si>
  <si>
    <t>Communication lacks clarity and organization, making it difficult for the audience to understand the key points.</t>
  </si>
  <si>
    <t>2. Audience Awareness and Tailoring of Message</t>
  </si>
  <si>
    <t>Demonstrates a deep understanding of the audience and tailors communication effectively to suit their needs, background, and level of understanding. Uses appropriate language, tone, and visual aids as necessary.</t>
  </si>
  <si>
    <t>Demonstrates good awareness of the audience and generally tailors the message to their needs, though some adjustments may be required for optimal engagement.</t>
  </si>
  <si>
    <t>Has some awareness of the audience but may not fully tailor the message to meet their needs or level of understanding, sometimes using inappropriate tone or terminology.</t>
  </si>
  <si>
    <t>Demonstrates limited awareness of the audience, resulting in a message that may not align with the audience's expectations or understanding.</t>
  </si>
  <si>
    <t>Fails to consider the audience’s needs, delivering a message that is unclear or irrelevant to them.</t>
  </si>
  <si>
    <t>3. Verbal and Non-Verbal Communication Skills</t>
  </si>
  <si>
    <t>Exhibits exceptional verbal and non-verbal communication skills, using appropriate gestures, tone, and body language to engage and connect with the audience. Speaks confidently, and adjusts delivery as needed.</t>
  </si>
  <si>
    <t>Exhibits strong verbal and non-verbal communication skills, with clear articulation, good body language, and appropriate tone for the situation.</t>
  </si>
  <si>
    <t>Demonstrates adequate verbal and non-verbal communication, but may lack some confidence or clarity in speech or body language. Delivery may need minor adjustments.</t>
  </si>
  <si>
    <t>Struggles with verbal and non-verbal communication, making it difficult for the audience to fully engage or understand the message.</t>
  </si>
  <si>
    <t>Displays poor verbal and non-verbal communication skills, which hinder effective delivery and audience engagement.</t>
  </si>
  <si>
    <t>4. Use of Supporting Materials (e.g., Visual Aids, Written Documents)</t>
  </si>
  <si>
    <t>Effectively incorporates supporting materials (visual aids, written documents, etc.) to enhance communication. Materials are clear, professional, and tailored to the audience’s needs, helping to emphasize key points.</t>
  </si>
  <si>
    <t>Uses supporting materials effectively to clarify and reinforce key points, though they may not always be fully optimized for the audience.</t>
  </si>
  <si>
    <t>Uses supporting materials that are somewhat helpful but may not always enhance or clarify the main message. The materials could be more focused or better organized.</t>
  </si>
  <si>
    <t>Uses supporting materials that are unclear or not aligned with the message, providing little value or even causing confusion.</t>
  </si>
  <si>
    <t>Does not use supporting materials, or the materials used are irrelevant, unclear, or distracting.</t>
  </si>
  <si>
    <t>5. Engagement and Interaction with the Audience</t>
  </si>
  <si>
    <t>Actively engages with the audience, encouraging questions, feedback, and discussion. Demonstrates exceptional ability to adapt communication based on audience responses, ensuring a two-way dialogue.</t>
  </si>
  <si>
    <t>Engages with the audience effectively, allowing for some questions and interaction. Adjusts communication based on audience feedback and encourages participation.</t>
  </si>
  <si>
    <t>Allows limited audience engagement, but may not actively encourage or respond to questions or feedback in a meaningful way.</t>
  </si>
  <si>
    <t>Provides little to no opportunity for audience engagement or fails to respond to questions or feedback effectively.</t>
  </si>
  <si>
    <t>Does not engage the audience or actively discourages interaction, leading to a one-way communication flow.</t>
  </si>
  <si>
    <t>1. Recognition of Ethical Responsibilities</t>
  </si>
  <si>
    <t>Demonstrates a thorough understanding of ethical principles and consistently applies them to engineering decisions. Proactively identifies and addresses ethical issues in engineering situations.</t>
  </si>
  <si>
    <t>Recognizes ethical issues in engineering situations and applies ethical principles appropriately to decision-making. May require some guidance on complex ethical dilemmas.</t>
  </si>
  <si>
    <t>Acknowledges ethical considerations but may struggle to consistently apply ethical principles in complex engineering situations.</t>
  </si>
  <si>
    <t>Has limited understanding of ethical responsibilities and may fail to identify or appropriately address ethical issues in engineering contexts.</t>
  </si>
  <si>
    <t>Fails to recognize or address ethical issues in engineering situations, demonstrating a lack of awareness of professional responsibility.</t>
  </si>
  <si>
    <t>2. Consideration of Global, Economic, Environmental, and Societal Impacts</t>
  </si>
  <si>
    <t>Consistently demonstrates an advanced ability to evaluate the broader impact of engineering solutions, considering global, economic, environmental, and societal factors in decision-making.</t>
  </si>
  <si>
    <t>Effectively considers global, economic, environmental, and societal impacts in engineering decisions, though some factors may not be fully explored in all situations.</t>
  </si>
  <si>
    <t>Acknowledges the potential impacts of engineering solutions but may not fully consider or prioritize all relevant global, economic, environmental, and societal factors.</t>
  </si>
  <si>
    <t>Struggles to recognize or adequately consider the broader impacts of engineering solutions, often focusing solely on technical or immediate factors.</t>
  </si>
  <si>
    <t>Fails to consider or acknowledge the broader impacts of engineering decisions, leading to short-sighted or uninformed judgments.</t>
  </si>
  <si>
    <t>3. Ethical Decision-Making and Professional Judgment</t>
  </si>
  <si>
    <t>Demonstrates exceptional judgment in making ethical and professional decisions, weighing all relevant factors, and making informed choices that align with both engineering principles and societal well-being.</t>
  </si>
  <si>
    <t>Makes sound ethical and professional judgments, considering key factors and making decisions that are generally aligned with engineering standards and societal needs.</t>
  </si>
  <si>
    <t>Makes ethical decisions with moderate understanding of professional responsibilities, but may occasionally overlook important factors or fail to make fully informed judgments.</t>
  </si>
  <si>
    <t>Struggles to make informed ethical or professional judgments, sometimes making decisions that conflict with established standards or fail to consider all relevant impacts.</t>
  </si>
  <si>
    <t>Fails to make ethical or professional judgments, showing poor understanding of professional responsibilities and making decisions that could lead to negative consequences.</t>
  </si>
  <si>
    <t>4. Awareness of Legal and Regulatory Frameworks</t>
  </si>
  <si>
    <t>Demonstrates a comprehensive understanding of legal, regulatory, and professional frameworks that govern engineering practice, and consistently applies these in decision-making.</t>
  </si>
  <si>
    <t>Understands and applies legal, regulatory, and professional frameworks effectively in most situations, though may need guidance in complex or ambiguous cases.</t>
  </si>
  <si>
    <t>Aware of legal and regulatory frameworks but may not always apply them consistently or thoroughly in decision-making.</t>
  </si>
  <si>
    <t>Limited awareness of legal or regulatory considerations, and may overlook or misapply relevant frameworks in decision-making.</t>
  </si>
  <si>
    <t>Lacks understanding of legal or regulatory frameworks, leading to decisions that may violate ethical or professional standards.</t>
  </si>
  <si>
    <t>5. Commitment to Sustainable Practices</t>
  </si>
  <si>
    <t>Consistently advocates for and applies sustainable engineering practices, ensuring that solutions align with long-term environmental, societal, and economic goals.</t>
  </si>
  <si>
    <t>Generally applies sustainable practices in engineering solutions and recognizes the importance of sustainability in decision-making.</t>
  </si>
  <si>
    <t>Acknowledges the importance of sustainability but may not fully integrate sustainable practices into engineering solutions.</t>
  </si>
  <si>
    <t>Shows limited commitment to sustainability, focusing primarily on short-term or technical considerations without regard for long-term environmental or societal impacts.</t>
  </si>
  <si>
    <t>Fails to consider sustainability in engineering decisions, resulting in solutions that could have negative long-term environmental or societal consequences.</t>
  </si>
  <si>
    <t>1. Collaboration and Teamwork</t>
  </si>
  <si>
    <t>Actively contributes to a highly collaborative and inclusive team environment. Encourages participation from all members, listens actively, and values diverse perspectives, fostering strong team cohesion.</t>
  </si>
  <si>
    <t>Contributes effectively to a collaborative team environment, promoting open communication and valuing different perspectives. Works well with team members to achieve common goals.</t>
  </si>
  <si>
    <t>Participates in team activities and collaborates with others, though may not always encourage inclusivity or fully engage all team members. Team dynamics are generally effective but could be improved.</t>
  </si>
  <si>
    <t>Struggles to contribute effectively to team efforts, sometimes failing to collaborate or engage with all members. Teamwork may be inconsistent, and communication could be more inclusive.</t>
  </si>
  <si>
    <t>Fails to effectively collaborate within a team, hindering the team’s progress and cohesion. Demonstrates little regard for inclusivity or team dynamics.</t>
  </si>
  <si>
    <t>2. Leadership and Initiative</t>
  </si>
  <si>
    <t>Demonstrates exceptional leadership, providing direction, guidance, and support to team members. Takes initiative to solve problems, motivates others, and facilitates the team’s success.</t>
  </si>
  <si>
    <t>Shows strong leadership skills, helping to guide the team toward achieving goals and providing support when needed. Takes initiative and contributes to team success.</t>
  </si>
  <si>
    <t>Demonstrates basic leadership abilities and contributes to team goals. Occasionally takes initiative but may require guidance or support to fully lead the team.</t>
  </si>
  <si>
    <t>Takes limited leadership responsibility, relying heavily on others for direction. May struggle to initiate tasks or guide the team effectively.</t>
  </si>
  <si>
    <t>Fails to take on leadership responsibilities or lacks the ability to motivate or guide the team. Demonstrates little initiative or contribution to team success.</t>
  </si>
  <si>
    <t>3. Goal Setting and Planning</t>
  </si>
  <si>
    <t>Actively participates in the establishment of clear, measurable team goals and the development of a well-organized plan to achieve them. Ensures tasks are clearly defined, deadlines are met, and objectives are successfully achieved.</t>
  </si>
  <si>
    <t>Contributes to goal setting and planning, helping to define tasks and milestones. Works toward meeting objectives, with minor adjustments needed to stay on track.</t>
  </si>
  <si>
    <t>Participates in goal setting and planning but may have difficulty clearly defining tasks or aligning the team’s efforts toward achieving the objectives. Some tasks may require additional planning.</t>
  </si>
  <si>
    <t>Struggles with goal setting and planning, leading to unclear objectives or disorganization within the team. Needs significant guidance to meet project objectives.</t>
  </si>
  <si>
    <t>Does not effectively contribute to goal setting or planning, resulting in poorly defined objectives or a lack of direction in team efforts.</t>
  </si>
  <si>
    <t>4. Conflict Resolution and Problem Solving</t>
  </si>
  <si>
    <t>Effectively resolves conflicts within the team by listening to all viewpoints, facilitating compromise, and maintaining positive team dynamics. Demonstrates strong problem-solving skills and helps overcome challenges to achieve team goals.</t>
  </si>
  <si>
    <t>Addresses conflicts within the team in a constructive manner, working to find solutions and maintain positive working relationships. Uses problem-solving skills to help the team navigate obstacles.</t>
  </si>
  <si>
    <t>Resolves conflicts in a basic manner, but may not always manage all viewpoints effectively or fail to fully resolve issues. Uses problem-solving skills but may need further guidance.</t>
  </si>
  <si>
    <t>Struggles with conflict resolution, often escalating issues or failing to address them effectively. Problem-solving may lack creativity or be ineffective in overcoming obstacles.</t>
  </si>
  <si>
    <t>Fails to address conflicts within the team, resulting in unresolved issues that hinder progress. Lacks effective problem-solving skills, impeding the team’s ability to meet objectives.</t>
  </si>
  <si>
    <t>5. Accountability and Contribution to Team Success</t>
  </si>
  <si>
    <t>Consistently takes full responsibility for tasks and deadlines, proactively helping others and ensuring team success. Works toward achieving team goals and demonstrates strong personal commitment to the team’s success.</t>
  </si>
  <si>
    <t>Takes responsibility for tasks and deadlines and contributes reliably to the success of the team. Works collaboratively to ensure team objectives are met.</t>
  </si>
  <si>
    <t>Takes responsibility for assigned tasks but may occasionally need reminders or guidance to ensure successful completion. Contributes to team success, though not always proactively.</t>
  </si>
  <si>
    <t>Struggles to meet deadlines or fully contribute to team tasks. May need frequent reminders or follow-up to fulfill responsibilities.</t>
  </si>
  <si>
    <t>Fails to take responsibility for tasks or deadlines, detracting from the team’s ability to meet objectives. Minimal contribution to team success.</t>
  </si>
  <si>
    <t>1. Development and Design of Experiments</t>
  </si>
  <si>
    <t>Independently designs and develops highly effective experiments, selecting appropriate methodologies and tools. Considers all relevant variables, controls, and possible outcomes to ensure validity and reliability.</t>
  </si>
  <si>
    <t>Designs and develops well-structured experiments with appropriate methods, though may need occasional refinement in experimental design or controls. Generally considers key variables and expected outcomes.</t>
  </si>
  <si>
    <t>Designs and conducts basic experiments but may not fully account for all relevant variables or fail to select the most effective methods. Some experimental designs may lack rigor.</t>
  </si>
  <si>
    <t>Struggles to design experiments effectively, often overlooking important variables, controls, or proper methodologies. The experiments may lack reliability or validity.</t>
  </si>
  <si>
    <t>Fails to develop or conduct experiments in a structured way, using inappropriate methods or lacking necessary controls, leading to unreliable or inconclusive results.</t>
  </si>
  <si>
    <t>2. Data Collection and Measurement Accuracy</t>
  </si>
  <si>
    <t>Collects data with high precision and accuracy, using appropriate instruments and techniques. Ensures data integrity by minimizing errors and effectively calibrating instruments as needed.</t>
  </si>
  <si>
    <t>Collects data accurately and consistently using appropriate methods and instruments. Occasionally requires minor adjustments for precision or calibration.</t>
  </si>
  <si>
    <t>Collects data with moderate accuracy, but may experience some inconsistencies or require frequent adjustments to instruments. May need guidance in refining data collection techniques.</t>
  </si>
  <si>
    <t>Struggles to collect accurate data, often using improper techniques or instruments that result in inconsistent or unreliable results.</t>
  </si>
  <si>
    <t>Fails to collect accurate or reliable data, demonstrating poor measurement techniques or a lack of understanding of proper data collection methods.</t>
  </si>
  <si>
    <t>3. Data Analysis and Interpretation</t>
  </si>
  <si>
    <t>Analyzes data with advanced methods and interprets results with exceptional accuracy, identifying patterns, trends, and outliers. Draws meaningful conclusions based on thorough data analysis.</t>
  </si>
  <si>
    <t>Analyzes data effectively using appropriate methods and interprets results accurately, though may need occasional assistance in identifying more subtle trends or correlations.</t>
  </si>
  <si>
    <t>Analyzes data using basic methods and draws conclusions, but interpretation may lack depth, and some key trends or relationships may be missed.</t>
  </si>
  <si>
    <t>Struggles with data analysis, leading to inaccurate or incomplete interpretation of results. May require significant guidance to understand or identify trends.</t>
  </si>
  <si>
    <t>Fails to analyze or interpret data appropriately, often misinterpreting results or drawing incorrect conclusions from the data.</t>
  </si>
  <si>
    <t>4. Use of Engineering Judgment</t>
  </si>
  <si>
    <t>Demonstrates strong engineering judgment by making well-informed decisions based on data analysis, considering all relevant factors, and evaluating the broader implications of the conclusions.</t>
  </si>
  <si>
    <t>Uses sound engineering judgment to interpret results and make informed decisions, though may occasionally need additional input or guidance in complex scenarios.</t>
  </si>
  <si>
    <t>Applies basic engineering judgment in interpreting data and drawing conclusions, but may overlook important factors or fail to fully assess the implications of the results.</t>
  </si>
  <si>
    <t>Struggles to apply engineering judgment in data interpretation, often making conclusions that are incomplete, inaccurate, or not fully supported by the data.</t>
  </si>
  <si>
    <t>Fails to use appropriate engineering judgment, often drawing incorrect or illogical conclusions without sufficient data support or consideration of relevant factors.</t>
  </si>
  <si>
    <t>5. Drawing Conclusions and Reporting Results</t>
  </si>
  <si>
    <t>Effectively synthesizes data to draw well-supported conclusions, and clearly communicates the results, including implications, limitations, and recommendations. Reporting is thorough, professional, and well-organized.</t>
  </si>
  <si>
    <t>Draws valid conclusions from data and communicates results clearly, with minimal gaps or ambiguities. Reporting is generally clear, though could be more comprehensive in some areas.</t>
  </si>
  <si>
    <t>Draws conclusions based on data but may lack depth or leave some aspects of the analysis unexplored. Reporting is adequate but could be more detailed or organized.</t>
  </si>
  <si>
    <t>Struggles to draw meaningful conclusions from data, often overlooking key findings. Reporting may be incomplete, unclear, or disorganized.</t>
  </si>
  <si>
    <t>Fails to draw valid conclusions or report results effectively, often missing key data points or making unsupported claims.</t>
  </si>
  <si>
    <t>Outcome 3:  an ability to communicate effectively with a range of audiences.</t>
  </si>
  <si>
    <t>Otcome 4:  an ability to recognize ethical and professional responsibilities in engineering situations and make informed judgments, which must consider the impact of engineering solutions in global, economic, environmental, and societal contexts.</t>
  </si>
  <si>
    <t>Outcome 5: an ability to function effectively on a team whose members together provide leadership, create a collaborative and inclusive environment, establish goals, plan tasks, and meet objectives.</t>
  </si>
  <si>
    <t>Outcome 6:  an ability to develop and conduct appropriate experimentation, analyze and interpret data, and use engineering judgment to draw conclusions.</t>
  </si>
  <si>
    <t>Outcome 1:  An ability to identify, formulate, and solve complex engineering problems by applying principles of engineering, science, and mathematics.</t>
  </si>
  <si>
    <t>Outcome 7:  An ability to acquire and apply new knowledge as needed, using appropriate learning strategies.</t>
  </si>
  <si>
    <t>Problem Definition and Needs Assessment</t>
  </si>
  <si>
    <t>Defines the problem comprehensively, clearly identifying needs, constraints, and target audience. Gathers and synthesizes relevant information from multiple sources, including stakeholders, regulations, and standards.</t>
  </si>
  <si>
    <t>Defines the problem accurately, addressing most needs, constraints, and the target audience. Gathers and analyzes information from key sources.</t>
  </si>
  <si>
    <t>Defines the problem and identifies some needs, constraints, and audience, but overlooks key aspects or sources.</t>
  </si>
  <si>
    <t>Problem definition is incomplete or overly vague, neglecting critical needs, constraints, or the target audience.</t>
  </si>
  <si>
    <t>Problem definition is missing or unclear, with no clear identification of needs, constraints, or target audience.</t>
  </si>
  <si>
    <t>Design Solution Development</t>
  </si>
  <si>
    <t>Proposes highly innovative, technically feasible, and sustainable solutions. Considers all user needs, technical feasibility, and potential risks. Proposes and evaluates multiple alternatives, selecting the most appropriate solution.</t>
  </si>
  <si>
    <t>Develops effective solutions meeting the defined problem, considering technical feasibility and user needs. Proposes and evaluates alternatives with solid reasoning.</t>
  </si>
  <si>
    <t>Develops a solution that addresses the defined problem, but with limited alternatives or unclear evaluation of risks and feasibility.</t>
  </si>
  <si>
    <t>Solution addresses only some parts of the problem or lacks consideration for some key factors, such as risks or technical feasibility.</t>
  </si>
  <si>
    <t>Solution is incomplete or infeasible, with little or no evaluation of alternatives or risks.</t>
  </si>
  <si>
    <t>Consideration of Public Health, Safety, and Welfare</t>
  </si>
  <si>
    <t>Fully integrates health, safety, and welfare considerations in the design. Performs thorough evaluations to ensure compliance with all relevant regulations and standards.</t>
  </si>
  <si>
    <t>Addresses public health, safety, and welfare adequately. Complies with standards and regulations but may not fully explore all potential impacts.</t>
  </si>
  <si>
    <t>Incorporates some consideration of health, safety, and welfare, but with minimal evaluation or compliance with relevant standards.</t>
  </si>
  <si>
    <t>Fails to adequately consider health, safety, and welfare aspects, with incomplete or unclear evaluations of risks or compliance.</t>
  </si>
  <si>
    <t>Neglects critical health, safety, and welfare aspects, resulting in potential harm or violations of regulations.</t>
  </si>
  <si>
    <t>Global, Cultural, Social, Environmental, and Economic Factors</t>
  </si>
  <si>
    <t>Identifies and fully integrates global, cultural, social, environmental, and economic factors. Assesses long-term sustainability and societal impact, demonstrating a global perspective in design decisions.</t>
  </si>
  <si>
    <t>Considers global, cultural, social, environmental, and economic factors in design, with some evaluation of sustainability and societal impact.</t>
  </si>
  <si>
    <t>Mentions some global, cultural, social, environmental, or economic factors but with limited integration into the design process.</t>
  </si>
  <si>
    <t>Fails to adequately incorporate important global, cultural, social, environmental, or economic factors into the design.</t>
  </si>
  <si>
    <t>Neglects to consider global, cultural, social, environmental, or economic factors, resulting in a narrow, unsustainable solution.</t>
  </si>
  <si>
    <t>Communication and Documentation</t>
  </si>
  <si>
    <t>Communicates design decisions clearly and thoroughly to both technical and non-technical stakeholders. Provides detailed, well-organized documentation that includes all relevant factors, including health, safety, welfare, and societal impacts.</t>
  </si>
  <si>
    <t>Communicates design choices clearly to relevant stakeholders, with appropriate depth for both technical and non-technical audiences. Documentation is complete and includes key factors.</t>
  </si>
  <si>
    <t>Provides adequate communication, but may lack clarity or detail in conveying some design decisions or societal considerations.</t>
  </si>
  <si>
    <t>Communication is unclear or incomplete, and documentation lacks important details or does not adequately address societal impacts.</t>
  </si>
  <si>
    <t>Communication is poor, with little to no documentation, and no clear rationale for design decisions or consideration of societal impacts.</t>
  </si>
  <si>
    <t>0 - Unsatisfactory</t>
  </si>
  <si>
    <t>1 - Needs Improvement</t>
  </si>
  <si>
    <t>2 - Satisfactory</t>
  </si>
  <si>
    <t>3 - Proficient</t>
  </si>
  <si>
    <t>4 - Excellent</t>
  </si>
  <si>
    <r>
      <t xml:space="preserve">Assuming there are </t>
    </r>
    <r>
      <rPr>
        <b/>
        <sz val="11"/>
        <color theme="1"/>
        <rFont val="Calibri"/>
        <family val="2"/>
        <scheme val="minor"/>
      </rPr>
      <t>5 criteria</t>
    </r>
    <r>
      <rPr>
        <sz val="11"/>
        <color theme="1"/>
        <rFont val="Calibri"/>
        <family val="2"/>
        <scheme val="minor"/>
      </rPr>
      <t xml:space="preserve"> and the maximum score is </t>
    </r>
    <r>
      <rPr>
        <b/>
        <sz val="11"/>
        <color theme="1"/>
        <rFont val="Calibri"/>
        <family val="2"/>
        <scheme val="minor"/>
      </rPr>
      <t>100</t>
    </r>
    <r>
      <rPr>
        <sz val="11"/>
        <color theme="1"/>
        <rFont val="Calibri"/>
        <family val="2"/>
        <scheme val="minor"/>
      </rPr>
      <t>, each criterion is worth 20 points (100 ÷ 5). Here’s the point distribution for each level per criterion:</t>
    </r>
  </si>
  <si>
    <t>Rating</t>
  </si>
  <si>
    <t>Points per Criterion (out of 20)</t>
  </si>
  <si>
    <t>20 points</t>
  </si>
  <si>
    <t>15 points</t>
  </si>
  <si>
    <t>10 points</t>
  </si>
  <si>
    <t>5 points</t>
  </si>
  <si>
    <t>0 points</t>
  </si>
  <si>
    <t>Total Score Calculation</t>
  </si>
  <si>
    <r>
      <t xml:space="preserve">Each indicator's </t>
    </r>
    <r>
      <rPr>
        <b/>
        <sz val="11"/>
        <color theme="1"/>
        <rFont val="Calibri"/>
        <family val="2"/>
        <scheme val="minor"/>
      </rPr>
      <t>25 points</t>
    </r>
    <r>
      <rPr>
        <sz val="11"/>
        <color theme="1"/>
        <rFont val="Calibri"/>
        <family val="2"/>
        <scheme val="minor"/>
      </rPr>
      <t xml:space="preserve"> will be distributed based on performance levels:</t>
    </r>
  </si>
  <si>
    <t>Points per Indicator (out of 25)</t>
  </si>
  <si>
    <t>4 - Exceptional</t>
  </si>
  <si>
    <t>25 points</t>
  </si>
  <si>
    <t>18.75 points</t>
  </si>
  <si>
    <t>12.5 points</t>
  </si>
  <si>
    <t>6.25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</si>
</sst>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7.5"/>
      <color rgb="FF000000"/>
      <name val="Georgia"/>
      <family val="1"/>
    </font>
    <font>
      <b/>
      <sz val="13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9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9" fontId="5" fillId="0" borderId="2" xfId="1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indent="4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A4D1-F9AE-49B1-9DA9-E76F014EC94A}">
  <dimension ref="A1:I18"/>
  <sheetViews>
    <sheetView workbookViewId="0">
      <selection activeCell="A3" sqref="A3:F3"/>
    </sheetView>
  </sheetViews>
  <sheetFormatPr defaultColWidth="24.73046875" defaultRowHeight="14.25" x14ac:dyDescent="0.45"/>
  <cols>
    <col min="7" max="7" width="13.46484375" hidden="1" customWidth="1"/>
    <col min="8" max="8" width="14.19921875" hidden="1" customWidth="1"/>
    <col min="9" max="9" width="0" hidden="1" customWidth="1"/>
  </cols>
  <sheetData>
    <row r="1" spans="1:9" ht="43.9" customHeight="1" x14ac:dyDescent="0.45">
      <c r="A1" s="14" t="s">
        <v>193</v>
      </c>
    </row>
    <row r="2" spans="1:9" ht="43.9" customHeight="1" thickBot="1" x14ac:dyDescent="0.5">
      <c r="A2" s="14"/>
    </row>
    <row r="3" spans="1:9" ht="76.5" customHeight="1" thickBot="1" x14ac:dyDescent="0.5">
      <c r="A3" s="11" t="s">
        <v>33</v>
      </c>
      <c r="B3" s="11" t="s">
        <v>229</v>
      </c>
      <c r="C3" s="11" t="s">
        <v>228</v>
      </c>
      <c r="D3" s="11" t="s">
        <v>227</v>
      </c>
      <c r="E3" s="11" t="s">
        <v>226</v>
      </c>
      <c r="F3" s="11" t="s">
        <v>225</v>
      </c>
      <c r="G3" s="15" t="s">
        <v>30</v>
      </c>
      <c r="H3" s="15" t="s">
        <v>63</v>
      </c>
      <c r="I3" s="5" t="s">
        <v>31</v>
      </c>
    </row>
    <row r="4" spans="1:9" ht="204.75" customHeight="1" x14ac:dyDescent="0.45">
      <c r="A4" s="8" t="s">
        <v>39</v>
      </c>
      <c r="B4" s="20" t="s">
        <v>40</v>
      </c>
      <c r="C4" s="20" t="s">
        <v>41</v>
      </c>
      <c r="D4" s="20" t="s">
        <v>42</v>
      </c>
      <c r="E4" s="20" t="s">
        <v>43</v>
      </c>
      <c r="F4" s="20" t="s">
        <v>44</v>
      </c>
      <c r="G4" s="7">
        <v>3</v>
      </c>
      <c r="H4" s="16">
        <v>0.25</v>
      </c>
      <c r="I4" s="17">
        <f>G4*H4/5</f>
        <v>0.15</v>
      </c>
    </row>
    <row r="5" spans="1:9" ht="92.25" x14ac:dyDescent="0.45">
      <c r="A5" s="8" t="s">
        <v>45</v>
      </c>
      <c r="B5" s="20" t="s">
        <v>46</v>
      </c>
      <c r="C5" s="20" t="s">
        <v>47</v>
      </c>
      <c r="D5" s="20" t="s">
        <v>48</v>
      </c>
      <c r="E5" s="20" t="s">
        <v>49</v>
      </c>
      <c r="F5" s="20" t="s">
        <v>50</v>
      </c>
      <c r="G5" s="7">
        <v>2</v>
      </c>
      <c r="H5" s="16">
        <v>0.2</v>
      </c>
      <c r="I5" s="17">
        <f t="shared" ref="I5:I7" si="0">G5*H5/5</f>
        <v>0.08</v>
      </c>
    </row>
    <row r="6" spans="1:9" ht="123" x14ac:dyDescent="0.45">
      <c r="A6" s="8" t="s">
        <v>51</v>
      </c>
      <c r="B6" s="20" t="s">
        <v>52</v>
      </c>
      <c r="C6" s="20" t="s">
        <v>53</v>
      </c>
      <c r="D6" s="20" t="s">
        <v>54</v>
      </c>
      <c r="E6" s="20" t="s">
        <v>55</v>
      </c>
      <c r="F6" s="20" t="s">
        <v>56</v>
      </c>
      <c r="G6" s="7">
        <v>1</v>
      </c>
      <c r="H6" s="16">
        <v>0.3</v>
      </c>
      <c r="I6" s="17">
        <f t="shared" si="0"/>
        <v>0.06</v>
      </c>
    </row>
    <row r="7" spans="1:9" ht="123" x14ac:dyDescent="0.45">
      <c r="A7" s="8" t="s">
        <v>57</v>
      </c>
      <c r="B7" s="20" t="s">
        <v>58</v>
      </c>
      <c r="C7" s="20" t="s">
        <v>59</v>
      </c>
      <c r="D7" s="20" t="s">
        <v>60</v>
      </c>
      <c r="E7" s="20" t="s">
        <v>61</v>
      </c>
      <c r="F7" s="20" t="s">
        <v>62</v>
      </c>
      <c r="G7" s="7">
        <v>4</v>
      </c>
      <c r="H7" s="16">
        <v>0.25</v>
      </c>
      <c r="I7" s="17">
        <f t="shared" si="0"/>
        <v>0.2</v>
      </c>
    </row>
    <row r="8" spans="1:9" x14ac:dyDescent="0.45">
      <c r="G8" s="18">
        <f>AVERAGE(G4:G7)</f>
        <v>2.5</v>
      </c>
      <c r="H8" s="19">
        <f>SUM(H4:H7)</f>
        <v>1</v>
      </c>
      <c r="I8" s="19">
        <f>SUM(I4:I7)</f>
        <v>0.49</v>
      </c>
    </row>
    <row r="9" spans="1:9" ht="28.5" x14ac:dyDescent="0.45">
      <c r="G9" s="24" t="s">
        <v>64</v>
      </c>
      <c r="H9" s="25" t="s">
        <v>67</v>
      </c>
      <c r="I9" s="24" t="s">
        <v>65</v>
      </c>
    </row>
    <row r="11" spans="1:9" x14ac:dyDescent="0.45">
      <c r="A11" t="s">
        <v>239</v>
      </c>
    </row>
    <row r="13" spans="1:9" ht="28.5" x14ac:dyDescent="0.45">
      <c r="A13" s="40" t="s">
        <v>231</v>
      </c>
      <c r="B13" s="40" t="s">
        <v>240</v>
      </c>
    </row>
    <row r="14" spans="1:9" x14ac:dyDescent="0.45">
      <c r="A14" s="42" t="s">
        <v>241</v>
      </c>
      <c r="B14" s="41" t="s">
        <v>242</v>
      </c>
    </row>
    <row r="15" spans="1:9" x14ac:dyDescent="0.45">
      <c r="A15" s="42" t="s">
        <v>228</v>
      </c>
      <c r="B15" s="41" t="s">
        <v>243</v>
      </c>
    </row>
    <row r="16" spans="1:9" x14ac:dyDescent="0.45">
      <c r="A16" s="42" t="s">
        <v>227</v>
      </c>
      <c r="B16" s="41" t="s">
        <v>244</v>
      </c>
    </row>
    <row r="17" spans="1:2" x14ac:dyDescent="0.45">
      <c r="A17" s="42" t="s">
        <v>226</v>
      </c>
      <c r="B17" s="41" t="s">
        <v>245</v>
      </c>
    </row>
    <row r="18" spans="1:2" x14ac:dyDescent="0.45">
      <c r="A18" s="42" t="s">
        <v>225</v>
      </c>
      <c r="B18" s="41" t="s">
        <v>237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5455-40CA-4982-A512-3B5CB3DC7B5E}">
  <dimension ref="A1:I19"/>
  <sheetViews>
    <sheetView topLeftCell="A4" workbookViewId="0">
      <selection activeCell="A10" sqref="A10:B17"/>
    </sheetView>
  </sheetViews>
  <sheetFormatPr defaultColWidth="22.73046875" defaultRowHeight="14.25" x14ac:dyDescent="0.45"/>
  <cols>
    <col min="1" max="6" width="22.73046875" style="27"/>
    <col min="7" max="9" width="0" style="27" hidden="1" customWidth="1"/>
    <col min="10" max="16384" width="22.73046875" style="27"/>
  </cols>
  <sheetData>
    <row r="1" spans="1:9" ht="131.65" customHeight="1" thickBot="1" x14ac:dyDescent="0.5">
      <c r="A1" s="39" t="s">
        <v>68</v>
      </c>
      <c r="B1" s="39"/>
      <c r="C1" s="39"/>
      <c r="D1" s="39"/>
      <c r="E1" s="39"/>
      <c r="F1" s="39"/>
      <c r="G1" s="39"/>
      <c r="H1" s="39"/>
      <c r="I1" s="39"/>
    </row>
    <row r="2" spans="1:9" ht="57.4" thickBot="1" x14ac:dyDescent="0.5">
      <c r="A2" s="11" t="s">
        <v>33</v>
      </c>
      <c r="B2" s="11" t="s">
        <v>34</v>
      </c>
      <c r="C2" s="11" t="s">
        <v>35</v>
      </c>
      <c r="D2" s="11" t="s">
        <v>36</v>
      </c>
      <c r="E2" s="11" t="s">
        <v>37</v>
      </c>
      <c r="F2" s="11" t="s">
        <v>38</v>
      </c>
      <c r="G2" s="15" t="s">
        <v>30</v>
      </c>
      <c r="H2" s="15" t="s">
        <v>63</v>
      </c>
      <c r="I2" s="5" t="s">
        <v>31</v>
      </c>
    </row>
    <row r="3" spans="1:9" ht="108" thickBot="1" x14ac:dyDescent="0.5">
      <c r="A3" s="12" t="s">
        <v>39</v>
      </c>
      <c r="B3" s="13" t="s">
        <v>40</v>
      </c>
      <c r="C3" s="13" t="s">
        <v>41</v>
      </c>
      <c r="D3" s="13" t="s">
        <v>42</v>
      </c>
      <c r="E3" s="13" t="s">
        <v>43</v>
      </c>
      <c r="F3" s="13" t="s">
        <v>44</v>
      </c>
      <c r="G3" s="34">
        <v>3</v>
      </c>
      <c r="H3" s="35">
        <v>0.25</v>
      </c>
      <c r="I3" s="17">
        <f>G3*H3/5</f>
        <v>0.15</v>
      </c>
    </row>
    <row r="4" spans="1:9" ht="108" thickBot="1" x14ac:dyDescent="0.5">
      <c r="A4" s="12" t="s">
        <v>45</v>
      </c>
      <c r="B4" s="13" t="s">
        <v>46</v>
      </c>
      <c r="C4" s="13" t="s">
        <v>47</v>
      </c>
      <c r="D4" s="13" t="s">
        <v>48</v>
      </c>
      <c r="E4" s="13" t="s">
        <v>49</v>
      </c>
      <c r="F4" s="13" t="s">
        <v>50</v>
      </c>
      <c r="G4" s="34">
        <v>2</v>
      </c>
      <c r="H4" s="35">
        <v>0.2</v>
      </c>
      <c r="I4" s="17">
        <f t="shared" ref="I4:I6" si="0">G4*H4/5</f>
        <v>0.08</v>
      </c>
    </row>
    <row r="5" spans="1:9" ht="123.4" thickBot="1" x14ac:dyDescent="0.5">
      <c r="A5" s="12" t="s">
        <v>51</v>
      </c>
      <c r="B5" s="13" t="s">
        <v>52</v>
      </c>
      <c r="C5" s="13" t="s">
        <v>53</v>
      </c>
      <c r="D5" s="13" t="s">
        <v>54</v>
      </c>
      <c r="E5" s="13" t="s">
        <v>55</v>
      </c>
      <c r="F5" s="13" t="s">
        <v>56</v>
      </c>
      <c r="G5" s="34">
        <v>1</v>
      </c>
      <c r="H5" s="35">
        <v>0.3</v>
      </c>
      <c r="I5" s="17">
        <f t="shared" si="0"/>
        <v>0.06</v>
      </c>
    </row>
    <row r="6" spans="1:9" ht="123.4" thickBot="1" x14ac:dyDescent="0.5">
      <c r="A6" s="12" t="s">
        <v>57</v>
      </c>
      <c r="B6" s="13" t="s">
        <v>58</v>
      </c>
      <c r="C6" s="13" t="s">
        <v>59</v>
      </c>
      <c r="D6" s="13" t="s">
        <v>60</v>
      </c>
      <c r="E6" s="13" t="s">
        <v>61</v>
      </c>
      <c r="F6" s="13" t="s">
        <v>62</v>
      </c>
      <c r="G6" s="34">
        <v>4</v>
      </c>
      <c r="H6" s="35">
        <v>0.25</v>
      </c>
      <c r="I6" s="17">
        <f t="shared" si="0"/>
        <v>0.2</v>
      </c>
    </row>
    <row r="7" spans="1:9" x14ac:dyDescent="0.45">
      <c r="G7" s="36">
        <f>AVERAGE(G3:G6)</f>
        <v>2.5</v>
      </c>
      <c r="H7" s="37">
        <f>SUM(H3:H6)</f>
        <v>1</v>
      </c>
      <c r="I7" s="37">
        <f>SUM(I3:I6)</f>
        <v>0.49</v>
      </c>
    </row>
    <row r="8" spans="1:9" x14ac:dyDescent="0.45">
      <c r="G8" s="25" t="s">
        <v>64</v>
      </c>
      <c r="H8" s="25" t="s">
        <v>67</v>
      </c>
      <c r="I8" s="25" t="s">
        <v>65</v>
      </c>
    </row>
    <row r="10" spans="1:9" x14ac:dyDescent="0.45">
      <c r="A10" t="s">
        <v>239</v>
      </c>
      <c r="B10"/>
    </row>
    <row r="11" spans="1:9" x14ac:dyDescent="0.45">
      <c r="A11"/>
      <c r="B11"/>
    </row>
    <row r="12" spans="1:9" ht="28.5" x14ac:dyDescent="0.45">
      <c r="A12" s="40" t="s">
        <v>231</v>
      </c>
      <c r="B12" s="40" t="s">
        <v>240</v>
      </c>
    </row>
    <row r="13" spans="1:9" x14ac:dyDescent="0.45">
      <c r="A13" s="42" t="s">
        <v>241</v>
      </c>
      <c r="B13" s="41" t="s">
        <v>242</v>
      </c>
    </row>
    <row r="14" spans="1:9" x14ac:dyDescent="0.45">
      <c r="A14" s="42" t="s">
        <v>228</v>
      </c>
      <c r="B14" s="41" t="s">
        <v>243</v>
      </c>
    </row>
    <row r="15" spans="1:9" x14ac:dyDescent="0.45">
      <c r="A15" s="42" t="s">
        <v>227</v>
      </c>
      <c r="B15" s="41" t="s">
        <v>244</v>
      </c>
    </row>
    <row r="16" spans="1:9" x14ac:dyDescent="0.45">
      <c r="A16" s="42" t="s">
        <v>226</v>
      </c>
      <c r="B16" s="41" t="s">
        <v>245</v>
      </c>
    </row>
    <row r="17" spans="1:6" x14ac:dyDescent="0.45">
      <c r="A17" s="42" t="s">
        <v>225</v>
      </c>
      <c r="B17" s="41" t="s">
        <v>237</v>
      </c>
    </row>
    <row r="19" spans="1:6" ht="15.4" x14ac:dyDescent="0.45">
      <c r="A19" s="28"/>
      <c r="B19"/>
      <c r="C19"/>
      <c r="D19"/>
      <c r="E19"/>
      <c r="F19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2A1A-4E87-46F0-A58F-39815003405C}">
  <dimension ref="A1:I7"/>
  <sheetViews>
    <sheetView workbookViewId="0">
      <selection activeCell="A2" sqref="A2:F2"/>
    </sheetView>
  </sheetViews>
  <sheetFormatPr defaultColWidth="37.86328125" defaultRowHeight="14.25" x14ac:dyDescent="0.45"/>
  <cols>
    <col min="1" max="16384" width="37.86328125" style="27"/>
  </cols>
  <sheetData>
    <row r="1" spans="1:9" ht="131.65" customHeight="1" thickBot="1" x14ac:dyDescent="0.5">
      <c r="A1" s="39" t="s">
        <v>68</v>
      </c>
      <c r="B1" s="39"/>
      <c r="C1" s="39"/>
      <c r="D1" s="39"/>
      <c r="E1" s="39"/>
      <c r="F1" s="39"/>
      <c r="G1" s="39"/>
      <c r="H1" s="39"/>
      <c r="I1" s="39"/>
    </row>
    <row r="2" spans="1:9" ht="15.4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</row>
    <row r="3" spans="1:9" ht="92.25" x14ac:dyDescent="0.45">
      <c r="A3" s="8" t="s">
        <v>195</v>
      </c>
      <c r="B3" s="20" t="s">
        <v>196</v>
      </c>
      <c r="C3" s="20" t="s">
        <v>197</v>
      </c>
      <c r="D3" s="20" t="s">
        <v>198</v>
      </c>
      <c r="E3" s="20" t="s">
        <v>199</v>
      </c>
      <c r="F3" s="20" t="s">
        <v>200</v>
      </c>
    </row>
    <row r="4" spans="1:9" ht="92.25" x14ac:dyDescent="0.45">
      <c r="A4" s="8" t="s">
        <v>201</v>
      </c>
      <c r="B4" s="20" t="s">
        <v>202</v>
      </c>
      <c r="C4" s="20" t="s">
        <v>203</v>
      </c>
      <c r="D4" s="20" t="s">
        <v>204</v>
      </c>
      <c r="E4" s="20" t="s">
        <v>205</v>
      </c>
      <c r="F4" s="20" t="s">
        <v>206</v>
      </c>
    </row>
    <row r="5" spans="1:9" ht="61.5" x14ac:dyDescent="0.45">
      <c r="A5" s="8" t="s">
        <v>207</v>
      </c>
      <c r="B5" s="20" t="s">
        <v>208</v>
      </c>
      <c r="C5" s="20" t="s">
        <v>209</v>
      </c>
      <c r="D5" s="20" t="s">
        <v>210</v>
      </c>
      <c r="E5" s="20" t="s">
        <v>211</v>
      </c>
      <c r="F5" s="20" t="s">
        <v>212</v>
      </c>
    </row>
    <row r="6" spans="1:9" ht="92.25" x14ac:dyDescent="0.45">
      <c r="A6" s="8" t="s">
        <v>213</v>
      </c>
      <c r="B6" s="20" t="s">
        <v>214</v>
      </c>
      <c r="C6" s="20" t="s">
        <v>215</v>
      </c>
      <c r="D6" s="20" t="s">
        <v>216</v>
      </c>
      <c r="E6" s="20" t="s">
        <v>217</v>
      </c>
      <c r="F6" s="20" t="s">
        <v>218</v>
      </c>
    </row>
    <row r="7" spans="1:9" ht="92.25" x14ac:dyDescent="0.45">
      <c r="A7" s="8" t="s">
        <v>219</v>
      </c>
      <c r="B7" s="20" t="s">
        <v>220</v>
      </c>
      <c r="C7" s="20" t="s">
        <v>221</v>
      </c>
      <c r="D7" s="20" t="s">
        <v>222</v>
      </c>
      <c r="E7" s="20" t="s">
        <v>223</v>
      </c>
      <c r="F7" s="20" t="s">
        <v>224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B139-11C4-4982-AED6-9A9596966653}">
  <dimension ref="A1:I20"/>
  <sheetViews>
    <sheetView workbookViewId="0">
      <selection activeCell="A2" sqref="A2:F2"/>
    </sheetView>
  </sheetViews>
  <sheetFormatPr defaultColWidth="76.33203125" defaultRowHeight="14.25" x14ac:dyDescent="0.45"/>
  <cols>
    <col min="1" max="1" width="27.19921875" style="27" customWidth="1"/>
    <col min="2" max="2" width="54.19921875" style="27" customWidth="1"/>
    <col min="3" max="3" width="50.19921875" style="27" customWidth="1"/>
    <col min="4" max="4" width="41.265625" style="27" customWidth="1"/>
    <col min="5" max="5" width="38.86328125" style="27" customWidth="1"/>
    <col min="6" max="6" width="32.9296875" style="27" customWidth="1"/>
    <col min="7" max="7" width="7.86328125" style="27" hidden="1" customWidth="1"/>
    <col min="8" max="8" width="23" style="27" hidden="1" customWidth="1"/>
    <col min="9" max="9" width="41.265625" style="27" hidden="1" customWidth="1"/>
    <col min="10" max="16384" width="76.33203125" style="27"/>
  </cols>
  <sheetData>
    <row r="1" spans="1:9" ht="67.5" customHeight="1" thickBot="1" x14ac:dyDescent="0.5">
      <c r="A1" s="27" t="s">
        <v>32</v>
      </c>
      <c r="D1" s="26" t="s">
        <v>189</v>
      </c>
    </row>
    <row r="2" spans="1:9" ht="120.4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  <c r="G2" s="5" t="s">
        <v>30</v>
      </c>
      <c r="H2" s="6" t="s">
        <v>66</v>
      </c>
      <c r="I2" s="5" t="s">
        <v>31</v>
      </c>
    </row>
    <row r="3" spans="1:9" ht="77.25" thickBot="1" x14ac:dyDescent="0.5">
      <c r="A3" s="12" t="s">
        <v>69</v>
      </c>
      <c r="B3" s="13" t="s">
        <v>70</v>
      </c>
      <c r="C3" s="13" t="s">
        <v>71</v>
      </c>
      <c r="D3" s="13" t="s">
        <v>72</v>
      </c>
      <c r="E3" s="13" t="s">
        <v>73</v>
      </c>
      <c r="F3" s="13" t="s">
        <v>74</v>
      </c>
      <c r="G3" s="30">
        <v>4</v>
      </c>
      <c r="H3" s="21">
        <v>0.2</v>
      </c>
      <c r="I3" s="31">
        <f>G3*H3/5</f>
        <v>0.16</v>
      </c>
    </row>
    <row r="4" spans="1:9" ht="61.9" thickBot="1" x14ac:dyDescent="0.5">
      <c r="A4" s="12" t="s">
        <v>75</v>
      </c>
      <c r="B4" s="13" t="s">
        <v>76</v>
      </c>
      <c r="C4" s="13" t="s">
        <v>77</v>
      </c>
      <c r="D4" s="13" t="s">
        <v>78</v>
      </c>
      <c r="E4" s="13" t="s">
        <v>79</v>
      </c>
      <c r="F4" s="13" t="s">
        <v>80</v>
      </c>
      <c r="G4" s="30">
        <v>4</v>
      </c>
      <c r="H4" s="21">
        <v>0.2</v>
      </c>
      <c r="I4" s="31">
        <f t="shared" ref="I4:I7" si="0">G4*H4/5</f>
        <v>0.16</v>
      </c>
    </row>
    <row r="5" spans="1:9" ht="61.9" thickBot="1" x14ac:dyDescent="0.5">
      <c r="A5" s="12" t="s">
        <v>81</v>
      </c>
      <c r="B5" s="13" t="s">
        <v>82</v>
      </c>
      <c r="C5" s="13" t="s">
        <v>83</v>
      </c>
      <c r="D5" s="13" t="s">
        <v>84</v>
      </c>
      <c r="E5" s="13" t="s">
        <v>85</v>
      </c>
      <c r="F5" s="13" t="s">
        <v>86</v>
      </c>
      <c r="G5" s="30">
        <v>4</v>
      </c>
      <c r="H5" s="21">
        <v>0.3</v>
      </c>
      <c r="I5" s="31">
        <f t="shared" si="0"/>
        <v>0.24</v>
      </c>
    </row>
    <row r="6" spans="1:9" ht="61.9" thickBot="1" x14ac:dyDescent="0.5">
      <c r="A6" s="12" t="s">
        <v>87</v>
      </c>
      <c r="B6" s="13" t="s">
        <v>88</v>
      </c>
      <c r="C6" s="13" t="s">
        <v>89</v>
      </c>
      <c r="D6" s="13" t="s">
        <v>90</v>
      </c>
      <c r="E6" s="13" t="s">
        <v>91</v>
      </c>
      <c r="F6" s="13" t="s">
        <v>92</v>
      </c>
      <c r="G6" s="30">
        <v>4</v>
      </c>
      <c r="H6" s="21">
        <v>0.2</v>
      </c>
      <c r="I6" s="31">
        <f t="shared" si="0"/>
        <v>0.16</v>
      </c>
    </row>
    <row r="7" spans="1:9" ht="61.9" thickBot="1" x14ac:dyDescent="0.5">
      <c r="A7" s="12" t="s">
        <v>93</v>
      </c>
      <c r="B7" s="13" t="s">
        <v>94</v>
      </c>
      <c r="C7" s="13" t="s">
        <v>95</v>
      </c>
      <c r="D7" s="13" t="s">
        <v>96</v>
      </c>
      <c r="E7" s="13" t="s">
        <v>97</v>
      </c>
      <c r="F7" s="13" t="s">
        <v>98</v>
      </c>
      <c r="G7" s="30">
        <v>4</v>
      </c>
      <c r="H7" s="21">
        <v>0.1</v>
      </c>
      <c r="I7" s="31">
        <f t="shared" si="0"/>
        <v>0.08</v>
      </c>
    </row>
    <row r="8" spans="1:9" ht="15" x14ac:dyDescent="0.45">
      <c r="G8" s="30">
        <f>AVERAGE(G3:G7)</f>
        <v>4</v>
      </c>
      <c r="H8" s="9">
        <v>1</v>
      </c>
      <c r="I8" s="32">
        <f>SUM(I3:I7)</f>
        <v>0.8</v>
      </c>
    </row>
    <row r="9" spans="1:9" x14ac:dyDescent="0.45">
      <c r="G9" s="25" t="s">
        <v>64</v>
      </c>
      <c r="H9" s="25" t="s">
        <v>67</v>
      </c>
      <c r="I9" s="25" t="s">
        <v>65</v>
      </c>
    </row>
    <row r="11" spans="1:9" x14ac:dyDescent="0.45">
      <c r="A11" t="s">
        <v>230</v>
      </c>
      <c r="B11"/>
      <c r="C11"/>
    </row>
    <row r="12" spans="1:9" x14ac:dyDescent="0.45">
      <c r="A12"/>
      <c r="B12"/>
      <c r="C12"/>
    </row>
    <row r="13" spans="1:9" x14ac:dyDescent="0.45">
      <c r="A13" s="40" t="s">
        <v>231</v>
      </c>
      <c r="B13" s="40" t="s">
        <v>232</v>
      </c>
      <c r="C13"/>
    </row>
    <row r="14" spans="1:9" x14ac:dyDescent="0.45">
      <c r="A14" s="42" t="s">
        <v>229</v>
      </c>
      <c r="B14" s="41" t="s">
        <v>233</v>
      </c>
      <c r="C14"/>
    </row>
    <row r="15" spans="1:9" x14ac:dyDescent="0.45">
      <c r="A15" s="42" t="s">
        <v>228</v>
      </c>
      <c r="B15" s="41" t="s">
        <v>234</v>
      </c>
      <c r="C15"/>
    </row>
    <row r="16" spans="1:9" x14ac:dyDescent="0.45">
      <c r="A16" s="42" t="s">
        <v>227</v>
      </c>
      <c r="B16" s="41" t="s">
        <v>235</v>
      </c>
      <c r="C16"/>
    </row>
    <row r="17" spans="1:3" x14ac:dyDescent="0.45">
      <c r="A17" s="42" t="s">
        <v>226</v>
      </c>
      <c r="B17" s="41" t="s">
        <v>236</v>
      </c>
      <c r="C17"/>
    </row>
    <row r="18" spans="1:3" x14ac:dyDescent="0.45">
      <c r="A18" s="42" t="s">
        <v>225</v>
      </c>
      <c r="B18" s="41" t="s">
        <v>237</v>
      </c>
      <c r="C18"/>
    </row>
    <row r="19" spans="1:3" x14ac:dyDescent="0.45">
      <c r="A19"/>
      <c r="B19"/>
      <c r="C19"/>
    </row>
    <row r="20" spans="1:3" ht="17.649999999999999" x14ac:dyDescent="0.45">
      <c r="A20" s="43" t="s">
        <v>238</v>
      </c>
      <c r="B20"/>
      <c r="C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EB13-C4C7-45D1-83BB-C21A80474B8F}">
  <dimension ref="A1:I18"/>
  <sheetViews>
    <sheetView workbookViewId="0">
      <selection activeCell="A2" sqref="A2:F2"/>
    </sheetView>
  </sheetViews>
  <sheetFormatPr defaultColWidth="44.46484375" defaultRowHeight="14.25" x14ac:dyDescent="0.45"/>
  <cols>
    <col min="1" max="6" width="44.46484375" style="27"/>
    <col min="7" max="9" width="0" style="27" hidden="1" customWidth="1"/>
    <col min="10" max="16384" width="44.46484375" style="27"/>
  </cols>
  <sheetData>
    <row r="1" spans="1:9" ht="63" customHeight="1" thickBot="1" x14ac:dyDescent="0.6">
      <c r="A1" s="33" t="s">
        <v>190</v>
      </c>
    </row>
    <row r="2" spans="1:9" ht="60.4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  <c r="G2" s="5" t="s">
        <v>30</v>
      </c>
      <c r="H2" s="6" t="s">
        <v>66</v>
      </c>
      <c r="I2" s="5" t="s">
        <v>31</v>
      </c>
    </row>
    <row r="3" spans="1:9" ht="61.9" thickBot="1" x14ac:dyDescent="0.5">
      <c r="A3" s="12" t="s">
        <v>99</v>
      </c>
      <c r="B3" s="13" t="s">
        <v>100</v>
      </c>
      <c r="C3" s="13" t="s">
        <v>101</v>
      </c>
      <c r="D3" s="13" t="s">
        <v>102</v>
      </c>
      <c r="E3" s="13" t="s">
        <v>103</v>
      </c>
      <c r="F3" s="13" t="s">
        <v>104</v>
      </c>
      <c r="G3" s="10">
        <v>4</v>
      </c>
      <c r="H3" s="21">
        <v>0.2</v>
      </c>
      <c r="I3" s="22">
        <f>G3*H3/5</f>
        <v>0.16</v>
      </c>
    </row>
    <row r="4" spans="1:9" ht="77.25" thickBot="1" x14ac:dyDescent="0.5">
      <c r="A4" s="12" t="s">
        <v>105</v>
      </c>
      <c r="B4" s="13" t="s">
        <v>106</v>
      </c>
      <c r="C4" s="13" t="s">
        <v>107</v>
      </c>
      <c r="D4" s="13" t="s">
        <v>108</v>
      </c>
      <c r="E4" s="13" t="s">
        <v>109</v>
      </c>
      <c r="F4" s="13" t="s">
        <v>110</v>
      </c>
      <c r="G4" s="10">
        <v>4</v>
      </c>
      <c r="H4" s="21">
        <v>0.2</v>
      </c>
      <c r="I4" s="22">
        <f t="shared" ref="I4:I7" si="0">G4*H4/5</f>
        <v>0.16</v>
      </c>
    </row>
    <row r="5" spans="1:9" ht="77.25" thickBot="1" x14ac:dyDescent="0.5">
      <c r="A5" s="12" t="s">
        <v>111</v>
      </c>
      <c r="B5" s="13" t="s">
        <v>112</v>
      </c>
      <c r="C5" s="13" t="s">
        <v>113</v>
      </c>
      <c r="D5" s="13" t="s">
        <v>114</v>
      </c>
      <c r="E5" s="13" t="s">
        <v>115</v>
      </c>
      <c r="F5" s="13" t="s">
        <v>116</v>
      </c>
      <c r="G5" s="10">
        <v>4</v>
      </c>
      <c r="H5" s="21">
        <v>0.3</v>
      </c>
      <c r="I5" s="22">
        <f t="shared" si="0"/>
        <v>0.24</v>
      </c>
    </row>
    <row r="6" spans="1:9" ht="61.9" thickBot="1" x14ac:dyDescent="0.5">
      <c r="A6" s="12" t="s">
        <v>117</v>
      </c>
      <c r="B6" s="13" t="s">
        <v>118</v>
      </c>
      <c r="C6" s="13" t="s">
        <v>119</v>
      </c>
      <c r="D6" s="13" t="s">
        <v>120</v>
      </c>
      <c r="E6" s="13" t="s">
        <v>121</v>
      </c>
      <c r="F6" s="13" t="s">
        <v>122</v>
      </c>
      <c r="G6" s="10">
        <v>4</v>
      </c>
      <c r="H6" s="21">
        <v>0.2</v>
      </c>
      <c r="I6" s="22">
        <f t="shared" si="0"/>
        <v>0.16</v>
      </c>
    </row>
    <row r="7" spans="1:9" ht="61.9" thickBot="1" x14ac:dyDescent="0.5">
      <c r="A7" s="12" t="s">
        <v>123</v>
      </c>
      <c r="B7" s="13" t="s">
        <v>124</v>
      </c>
      <c r="C7" s="13" t="s">
        <v>125</v>
      </c>
      <c r="D7" s="13" t="s">
        <v>126</v>
      </c>
      <c r="E7" s="13" t="s">
        <v>127</v>
      </c>
      <c r="F7" s="13" t="s">
        <v>128</v>
      </c>
      <c r="G7" s="10">
        <v>4</v>
      </c>
      <c r="H7" s="21">
        <v>0.1</v>
      </c>
      <c r="I7" s="22">
        <f t="shared" si="0"/>
        <v>0.08</v>
      </c>
    </row>
    <row r="8" spans="1:9" ht="15" x14ac:dyDescent="0.45">
      <c r="G8" s="10">
        <f>AVERAGE(G3:G7)</f>
        <v>4</v>
      </c>
      <c r="H8" s="9">
        <v>1</v>
      </c>
      <c r="I8" s="23">
        <f>SUM(I3:I7)</f>
        <v>0.8</v>
      </c>
    </row>
    <row r="9" spans="1:9" x14ac:dyDescent="0.45">
      <c r="A9" t="s">
        <v>230</v>
      </c>
      <c r="B9"/>
      <c r="C9"/>
      <c r="G9" s="24" t="s">
        <v>64</v>
      </c>
      <c r="H9" s="25" t="s">
        <v>67</v>
      </c>
      <c r="I9" s="24" t="s">
        <v>65</v>
      </c>
    </row>
    <row r="10" spans="1:9" x14ac:dyDescent="0.45">
      <c r="A10"/>
      <c r="B10"/>
      <c r="C10"/>
    </row>
    <row r="11" spans="1:9" x14ac:dyDescent="0.45">
      <c r="A11" s="40" t="s">
        <v>231</v>
      </c>
      <c r="B11" s="40" t="s">
        <v>232</v>
      </c>
      <c r="C11"/>
    </row>
    <row r="12" spans="1:9" x14ac:dyDescent="0.45">
      <c r="A12" s="42" t="s">
        <v>229</v>
      </c>
      <c r="B12" s="41" t="s">
        <v>233</v>
      </c>
      <c r="C12"/>
    </row>
    <row r="13" spans="1:9" x14ac:dyDescent="0.45">
      <c r="A13" s="42" t="s">
        <v>228</v>
      </c>
      <c r="B13" s="41" t="s">
        <v>234</v>
      </c>
      <c r="C13"/>
    </row>
    <row r="14" spans="1:9" x14ac:dyDescent="0.45">
      <c r="A14" s="42" t="s">
        <v>227</v>
      </c>
      <c r="B14" s="41" t="s">
        <v>235</v>
      </c>
      <c r="C14"/>
    </row>
    <row r="15" spans="1:9" x14ac:dyDescent="0.45">
      <c r="A15" s="42" t="s">
        <v>226</v>
      </c>
      <c r="B15" s="41" t="s">
        <v>236</v>
      </c>
      <c r="C15"/>
    </row>
    <row r="16" spans="1:9" x14ac:dyDescent="0.45">
      <c r="A16" s="42" t="s">
        <v>225</v>
      </c>
      <c r="B16" s="41" t="s">
        <v>237</v>
      </c>
      <c r="C16"/>
    </row>
    <row r="17" spans="1:3" x14ac:dyDescent="0.45">
      <c r="A17"/>
      <c r="B17"/>
      <c r="C17"/>
    </row>
    <row r="18" spans="1:3" ht="17.649999999999999" x14ac:dyDescent="0.45">
      <c r="A18" s="43" t="s">
        <v>238</v>
      </c>
      <c r="B18"/>
      <c r="C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0742-C308-464C-A8FC-FF1D0765E65F}">
  <dimension ref="A1:I18"/>
  <sheetViews>
    <sheetView workbookViewId="0">
      <selection activeCell="A2" sqref="A2:F2"/>
    </sheetView>
  </sheetViews>
  <sheetFormatPr defaultColWidth="26.9296875" defaultRowHeight="14.25" x14ac:dyDescent="0.45"/>
  <cols>
    <col min="1" max="6" width="26.9296875" style="27"/>
    <col min="7" max="9" width="0" style="27" hidden="1" customWidth="1"/>
    <col min="10" max="16384" width="26.9296875" style="27"/>
  </cols>
  <sheetData>
    <row r="1" spans="1:9" ht="46.9" customHeight="1" thickBot="1" x14ac:dyDescent="0.5">
      <c r="A1" s="27" t="s">
        <v>191</v>
      </c>
    </row>
    <row r="2" spans="1:9" ht="105.4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  <c r="G2" s="5" t="s">
        <v>30</v>
      </c>
      <c r="H2" s="6" t="s">
        <v>66</v>
      </c>
      <c r="I2" s="5" t="s">
        <v>31</v>
      </c>
    </row>
    <row r="3" spans="1:9" ht="123.4" thickBot="1" x14ac:dyDescent="0.5">
      <c r="A3" s="12" t="s">
        <v>129</v>
      </c>
      <c r="B3" s="13" t="s">
        <v>130</v>
      </c>
      <c r="C3" s="13" t="s">
        <v>131</v>
      </c>
      <c r="D3" s="13" t="s">
        <v>132</v>
      </c>
      <c r="E3" s="13" t="s">
        <v>133</v>
      </c>
      <c r="F3" s="13" t="s">
        <v>134</v>
      </c>
      <c r="G3" s="10">
        <v>4</v>
      </c>
      <c r="H3" s="21">
        <v>0.2</v>
      </c>
      <c r="I3" s="22">
        <f>G3*H3/5</f>
        <v>0.16</v>
      </c>
    </row>
    <row r="4" spans="1:9" ht="123.4" thickBot="1" x14ac:dyDescent="0.5">
      <c r="A4" s="12" t="s">
        <v>135</v>
      </c>
      <c r="B4" s="13" t="s">
        <v>136</v>
      </c>
      <c r="C4" s="13" t="s">
        <v>137</v>
      </c>
      <c r="D4" s="13" t="s">
        <v>138</v>
      </c>
      <c r="E4" s="13" t="s">
        <v>139</v>
      </c>
      <c r="F4" s="13" t="s">
        <v>140</v>
      </c>
      <c r="G4" s="10">
        <v>4</v>
      </c>
      <c r="H4" s="21">
        <v>0.2</v>
      </c>
      <c r="I4" s="22">
        <f t="shared" ref="I4:I7" si="0">G4*H4/5</f>
        <v>0.16</v>
      </c>
    </row>
    <row r="5" spans="1:9" ht="138.75" thickBot="1" x14ac:dyDescent="0.5">
      <c r="A5" s="12" t="s">
        <v>141</v>
      </c>
      <c r="B5" s="13" t="s">
        <v>142</v>
      </c>
      <c r="C5" s="13" t="s">
        <v>143</v>
      </c>
      <c r="D5" s="13" t="s">
        <v>144</v>
      </c>
      <c r="E5" s="13" t="s">
        <v>145</v>
      </c>
      <c r="F5" s="13" t="s">
        <v>146</v>
      </c>
      <c r="G5" s="10">
        <v>4</v>
      </c>
      <c r="H5" s="21">
        <v>0.3</v>
      </c>
      <c r="I5" s="22">
        <f t="shared" si="0"/>
        <v>0.24</v>
      </c>
    </row>
    <row r="6" spans="1:9" ht="138.75" thickBot="1" x14ac:dyDescent="0.5">
      <c r="A6" s="12" t="s">
        <v>147</v>
      </c>
      <c r="B6" s="13" t="s">
        <v>148</v>
      </c>
      <c r="C6" s="13" t="s">
        <v>149</v>
      </c>
      <c r="D6" s="13" t="s">
        <v>150</v>
      </c>
      <c r="E6" s="13" t="s">
        <v>151</v>
      </c>
      <c r="F6" s="13" t="s">
        <v>152</v>
      </c>
      <c r="G6" s="10">
        <v>4</v>
      </c>
      <c r="H6" s="21">
        <v>0.2</v>
      </c>
      <c r="I6" s="22">
        <f t="shared" si="0"/>
        <v>0.16</v>
      </c>
    </row>
    <row r="7" spans="1:9" ht="138.75" thickBot="1" x14ac:dyDescent="0.5">
      <c r="A7" s="12" t="s">
        <v>153</v>
      </c>
      <c r="B7" s="13" t="s">
        <v>154</v>
      </c>
      <c r="C7" s="13" t="s">
        <v>155</v>
      </c>
      <c r="D7" s="13" t="s">
        <v>156</v>
      </c>
      <c r="E7" s="13" t="s">
        <v>157</v>
      </c>
      <c r="F7" s="13" t="s">
        <v>158</v>
      </c>
      <c r="G7" s="10">
        <v>4</v>
      </c>
      <c r="H7" s="21">
        <v>0.1</v>
      </c>
      <c r="I7" s="22">
        <f t="shared" si="0"/>
        <v>0.08</v>
      </c>
    </row>
    <row r="8" spans="1:9" ht="15" x14ac:dyDescent="0.45">
      <c r="G8" s="10">
        <f>AVERAGE(G3:G7)</f>
        <v>4</v>
      </c>
      <c r="H8" s="9">
        <v>1</v>
      </c>
      <c r="I8" s="23">
        <f>SUM(I3:I7)</f>
        <v>0.8</v>
      </c>
    </row>
    <row r="9" spans="1:9" x14ac:dyDescent="0.45">
      <c r="A9" t="s">
        <v>230</v>
      </c>
      <c r="B9"/>
      <c r="C9"/>
      <c r="G9" s="24" t="s">
        <v>64</v>
      </c>
      <c r="H9" s="25" t="s">
        <v>67</v>
      </c>
      <c r="I9" s="24" t="s">
        <v>65</v>
      </c>
    </row>
    <row r="10" spans="1:9" x14ac:dyDescent="0.45">
      <c r="A10"/>
      <c r="B10"/>
      <c r="C10"/>
    </row>
    <row r="11" spans="1:9" x14ac:dyDescent="0.45">
      <c r="A11" s="40" t="s">
        <v>231</v>
      </c>
      <c r="B11" s="40" t="s">
        <v>232</v>
      </c>
      <c r="C11"/>
    </row>
    <row r="12" spans="1:9" x14ac:dyDescent="0.45">
      <c r="A12" s="42" t="s">
        <v>229</v>
      </c>
      <c r="B12" s="41" t="s">
        <v>233</v>
      </c>
      <c r="C12"/>
    </row>
    <row r="13" spans="1:9" x14ac:dyDescent="0.45">
      <c r="A13" s="42" t="s">
        <v>228</v>
      </c>
      <c r="B13" s="41" t="s">
        <v>234</v>
      </c>
      <c r="C13"/>
    </row>
    <row r="14" spans="1:9" x14ac:dyDescent="0.45">
      <c r="A14" s="42" t="s">
        <v>227</v>
      </c>
      <c r="B14" s="41" t="s">
        <v>235</v>
      </c>
      <c r="C14"/>
    </row>
    <row r="15" spans="1:9" x14ac:dyDescent="0.45">
      <c r="A15" s="42" t="s">
        <v>226</v>
      </c>
      <c r="B15" s="41" t="s">
        <v>236</v>
      </c>
      <c r="C15"/>
    </row>
    <row r="16" spans="1:9" x14ac:dyDescent="0.45">
      <c r="A16" s="42" t="s">
        <v>225</v>
      </c>
      <c r="B16" s="41" t="s">
        <v>237</v>
      </c>
      <c r="C16"/>
    </row>
    <row r="17" spans="1:3" x14ac:dyDescent="0.45">
      <c r="A17"/>
      <c r="B17"/>
      <c r="C17"/>
    </row>
    <row r="18" spans="1:3" ht="17.649999999999999" x14ac:dyDescent="0.45">
      <c r="A18" s="43" t="s">
        <v>238</v>
      </c>
      <c r="B18"/>
      <c r="C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6CEF-0C73-4A74-AA13-84EEED0BC548}">
  <dimension ref="A1:I20"/>
  <sheetViews>
    <sheetView workbookViewId="0">
      <selection activeCell="A2" sqref="A2:F2"/>
    </sheetView>
  </sheetViews>
  <sheetFormatPr defaultColWidth="27.6640625" defaultRowHeight="14.25" x14ac:dyDescent="0.45"/>
  <cols>
    <col min="1" max="6" width="27.6640625" style="27"/>
    <col min="7" max="9" width="0" style="27" hidden="1" customWidth="1"/>
    <col min="10" max="16384" width="27.6640625" style="27"/>
  </cols>
  <sheetData>
    <row r="1" spans="1:9" ht="69" customHeight="1" thickBot="1" x14ac:dyDescent="0.5">
      <c r="A1" s="3" t="s">
        <v>192</v>
      </c>
      <c r="B1" s="3"/>
      <c r="C1" s="3"/>
      <c r="D1" s="3"/>
      <c r="E1" s="3"/>
      <c r="F1" s="3"/>
    </row>
    <row r="2" spans="1:9" ht="105.4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  <c r="G2" s="5" t="s">
        <v>30</v>
      </c>
      <c r="H2" s="6" t="s">
        <v>66</v>
      </c>
      <c r="I2" s="5" t="s">
        <v>31</v>
      </c>
    </row>
    <row r="3" spans="1:9" ht="123.4" thickBot="1" x14ac:dyDescent="0.5">
      <c r="A3" s="12" t="s">
        <v>159</v>
      </c>
      <c r="B3" s="13" t="s">
        <v>160</v>
      </c>
      <c r="C3" s="13" t="s">
        <v>161</v>
      </c>
      <c r="D3" s="13" t="s">
        <v>162</v>
      </c>
      <c r="E3" s="13" t="s">
        <v>163</v>
      </c>
      <c r="F3" s="13" t="s">
        <v>164</v>
      </c>
      <c r="G3" s="10">
        <v>4</v>
      </c>
      <c r="H3" s="21">
        <v>0.2</v>
      </c>
      <c r="I3" s="22">
        <f>G3*H3/5</f>
        <v>0.16</v>
      </c>
    </row>
    <row r="4" spans="1:9" ht="108" thickBot="1" x14ac:dyDescent="0.5">
      <c r="A4" s="12" t="s">
        <v>165</v>
      </c>
      <c r="B4" s="13" t="s">
        <v>166</v>
      </c>
      <c r="C4" s="13" t="s">
        <v>167</v>
      </c>
      <c r="D4" s="13" t="s">
        <v>168</v>
      </c>
      <c r="E4" s="13" t="s">
        <v>169</v>
      </c>
      <c r="F4" s="13" t="s">
        <v>170</v>
      </c>
      <c r="G4" s="10">
        <v>4</v>
      </c>
      <c r="H4" s="21">
        <v>0.2</v>
      </c>
      <c r="I4" s="22">
        <f t="shared" ref="I4:I7" si="0">G4*H4/5</f>
        <v>0.16</v>
      </c>
    </row>
    <row r="5" spans="1:9" ht="108" thickBot="1" x14ac:dyDescent="0.5">
      <c r="A5" s="12" t="s">
        <v>171</v>
      </c>
      <c r="B5" s="13" t="s">
        <v>172</v>
      </c>
      <c r="C5" s="13" t="s">
        <v>173</v>
      </c>
      <c r="D5" s="13" t="s">
        <v>174</v>
      </c>
      <c r="E5" s="13" t="s">
        <v>175</v>
      </c>
      <c r="F5" s="13" t="s">
        <v>176</v>
      </c>
      <c r="G5" s="10">
        <v>4</v>
      </c>
      <c r="H5" s="21">
        <v>0.3</v>
      </c>
      <c r="I5" s="22">
        <f t="shared" si="0"/>
        <v>0.24</v>
      </c>
    </row>
    <row r="6" spans="1:9" ht="123.4" thickBot="1" x14ac:dyDescent="0.5">
      <c r="A6" s="12" t="s">
        <v>177</v>
      </c>
      <c r="B6" s="13" t="s">
        <v>178</v>
      </c>
      <c r="C6" s="13" t="s">
        <v>179</v>
      </c>
      <c r="D6" s="13" t="s">
        <v>180</v>
      </c>
      <c r="E6" s="13" t="s">
        <v>181</v>
      </c>
      <c r="F6" s="13" t="s">
        <v>182</v>
      </c>
      <c r="G6" s="10">
        <v>4</v>
      </c>
      <c r="H6" s="21">
        <v>0.2</v>
      </c>
      <c r="I6" s="22">
        <f t="shared" si="0"/>
        <v>0.16</v>
      </c>
    </row>
    <row r="7" spans="1:9" ht="138.75" thickBot="1" x14ac:dyDescent="0.5">
      <c r="A7" s="12" t="s">
        <v>183</v>
      </c>
      <c r="B7" s="13" t="s">
        <v>184</v>
      </c>
      <c r="C7" s="13" t="s">
        <v>185</v>
      </c>
      <c r="D7" s="13" t="s">
        <v>186</v>
      </c>
      <c r="E7" s="13" t="s">
        <v>187</v>
      </c>
      <c r="F7" s="13" t="s">
        <v>188</v>
      </c>
      <c r="G7" s="10">
        <v>4</v>
      </c>
      <c r="H7" s="21">
        <v>0.1</v>
      </c>
      <c r="I7" s="22">
        <f t="shared" si="0"/>
        <v>0.08</v>
      </c>
    </row>
    <row r="8" spans="1:9" ht="15.4" x14ac:dyDescent="0.45">
      <c r="A8" s="29"/>
      <c r="G8" s="10">
        <f>AVERAGE(G3:G7)</f>
        <v>4</v>
      </c>
      <c r="H8" s="9">
        <v>1</v>
      </c>
      <c r="I8" s="23">
        <f>SUM(I3:I7)</f>
        <v>0.8</v>
      </c>
    </row>
    <row r="9" spans="1:9" x14ac:dyDescent="0.45">
      <c r="G9" s="24" t="s">
        <v>64</v>
      </c>
      <c r="H9" s="25" t="s">
        <v>67</v>
      </c>
      <c r="I9" s="24" t="s">
        <v>65</v>
      </c>
    </row>
    <row r="11" spans="1:9" x14ac:dyDescent="0.45">
      <c r="A11" t="s">
        <v>230</v>
      </c>
      <c r="B11"/>
      <c r="C11"/>
    </row>
    <row r="12" spans="1:9" x14ac:dyDescent="0.45">
      <c r="A12"/>
      <c r="B12"/>
      <c r="C12"/>
    </row>
    <row r="13" spans="1:9" x14ac:dyDescent="0.45">
      <c r="A13" s="40" t="s">
        <v>231</v>
      </c>
      <c r="B13" s="40" t="s">
        <v>232</v>
      </c>
      <c r="C13"/>
    </row>
    <row r="14" spans="1:9" x14ac:dyDescent="0.45">
      <c r="A14" s="42" t="s">
        <v>229</v>
      </c>
      <c r="B14" s="41" t="s">
        <v>233</v>
      </c>
      <c r="C14"/>
    </row>
    <row r="15" spans="1:9" x14ac:dyDescent="0.45">
      <c r="A15" s="42" t="s">
        <v>228</v>
      </c>
      <c r="B15" s="41" t="s">
        <v>234</v>
      </c>
      <c r="C15"/>
    </row>
    <row r="16" spans="1:9" x14ac:dyDescent="0.45">
      <c r="A16" s="42" t="s">
        <v>227</v>
      </c>
      <c r="B16" s="41" t="s">
        <v>235</v>
      </c>
      <c r="C16"/>
    </row>
    <row r="17" spans="1:3" x14ac:dyDescent="0.45">
      <c r="A17" s="42" t="s">
        <v>226</v>
      </c>
      <c r="B17" s="41" t="s">
        <v>236</v>
      </c>
      <c r="C17"/>
    </row>
    <row r="18" spans="1:3" x14ac:dyDescent="0.45">
      <c r="A18" s="42" t="s">
        <v>225</v>
      </c>
      <c r="B18" s="41" t="s">
        <v>237</v>
      </c>
      <c r="C18"/>
    </row>
    <row r="19" spans="1:3" x14ac:dyDescent="0.45">
      <c r="A19"/>
      <c r="B19"/>
      <c r="C19"/>
    </row>
    <row r="20" spans="1:3" ht="17.649999999999999" x14ac:dyDescent="0.45">
      <c r="A20" s="43" t="s">
        <v>238</v>
      </c>
      <c r="B20"/>
      <c r="C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32BD-0FBE-493D-B776-D9E6662A46B7}">
  <dimension ref="A1:I20"/>
  <sheetViews>
    <sheetView tabSelected="1" topLeftCell="A7" workbookViewId="0">
      <selection activeCell="M2" sqref="M2"/>
    </sheetView>
  </sheetViews>
  <sheetFormatPr defaultRowHeight="14.25" x14ac:dyDescent="0.45"/>
  <cols>
    <col min="1" max="1" width="34.1328125" customWidth="1"/>
    <col min="2" max="2" width="19.33203125" customWidth="1"/>
    <col min="3" max="3" width="23.3984375" customWidth="1"/>
    <col min="4" max="4" width="18.33203125" customWidth="1"/>
    <col min="5" max="5" width="16" customWidth="1"/>
    <col min="6" max="6" width="21" customWidth="1"/>
    <col min="7" max="7" width="0" hidden="1" customWidth="1"/>
    <col min="8" max="8" width="23.59765625" hidden="1" customWidth="1"/>
    <col min="9" max="9" width="18.1328125" hidden="1" customWidth="1"/>
  </cols>
  <sheetData>
    <row r="1" spans="1:9" s="3" customFormat="1" ht="57" customHeight="1" thickBot="1" x14ac:dyDescent="0.5">
      <c r="A1" s="14" t="s">
        <v>194</v>
      </c>
    </row>
    <row r="2" spans="1:9" ht="123.75" customHeight="1" thickBot="1" x14ac:dyDescent="0.5">
      <c r="A2" s="11" t="s">
        <v>33</v>
      </c>
      <c r="B2" s="11" t="s">
        <v>229</v>
      </c>
      <c r="C2" s="11" t="s">
        <v>228</v>
      </c>
      <c r="D2" s="11" t="s">
        <v>227</v>
      </c>
      <c r="E2" s="11" t="s">
        <v>226</v>
      </c>
      <c r="F2" s="11" t="s">
        <v>225</v>
      </c>
      <c r="G2" s="5" t="s">
        <v>30</v>
      </c>
      <c r="H2" s="6" t="s">
        <v>66</v>
      </c>
      <c r="I2" s="5" t="s">
        <v>31</v>
      </c>
    </row>
    <row r="3" spans="1:9" ht="114.4" thickBot="1" x14ac:dyDescent="0.5">
      <c r="A3" s="2" t="s">
        <v>0</v>
      </c>
      <c r="B3" s="1" t="s">
        <v>1</v>
      </c>
      <c r="C3" s="1" t="s">
        <v>2</v>
      </c>
      <c r="D3" s="1" t="s">
        <v>3</v>
      </c>
      <c r="E3" s="4" t="s">
        <v>4</v>
      </c>
      <c r="F3" s="38" t="s">
        <v>5</v>
      </c>
      <c r="G3" s="10">
        <v>4</v>
      </c>
      <c r="H3" s="21">
        <v>0.2</v>
      </c>
      <c r="I3" s="22">
        <f>G3*H3/5</f>
        <v>0.16</v>
      </c>
    </row>
    <row r="4" spans="1:9" ht="100.15" thickBot="1" x14ac:dyDescent="0.5">
      <c r="A4" s="2" t="s">
        <v>6</v>
      </c>
      <c r="B4" s="1" t="s">
        <v>7</v>
      </c>
      <c r="C4" s="1" t="s">
        <v>8</v>
      </c>
      <c r="D4" s="1" t="s">
        <v>9</v>
      </c>
      <c r="E4" s="4" t="s">
        <v>10</v>
      </c>
      <c r="F4" s="38" t="s">
        <v>11</v>
      </c>
      <c r="G4" s="10">
        <v>4</v>
      </c>
      <c r="H4" s="21">
        <v>0.2</v>
      </c>
      <c r="I4" s="22">
        <f t="shared" ref="I4:I7" si="0">G4*H4/5</f>
        <v>0.16</v>
      </c>
    </row>
    <row r="5" spans="1:9" ht="100.15" thickBot="1" x14ac:dyDescent="0.5">
      <c r="A5" s="2" t="s">
        <v>12</v>
      </c>
      <c r="B5" s="1" t="s">
        <v>13</v>
      </c>
      <c r="C5" s="1" t="s">
        <v>14</v>
      </c>
      <c r="D5" s="1" t="s">
        <v>15</v>
      </c>
      <c r="E5" s="4" t="s">
        <v>16</v>
      </c>
      <c r="F5" s="38" t="s">
        <v>17</v>
      </c>
      <c r="G5" s="10">
        <v>4</v>
      </c>
      <c r="H5" s="21">
        <v>0.3</v>
      </c>
      <c r="I5" s="22">
        <f t="shared" si="0"/>
        <v>0.24</v>
      </c>
    </row>
    <row r="6" spans="1:9" ht="100.15" thickBot="1" x14ac:dyDescent="0.5">
      <c r="A6" s="2" t="s">
        <v>18</v>
      </c>
      <c r="B6" s="1" t="s">
        <v>19</v>
      </c>
      <c r="C6" s="1" t="s">
        <v>20</v>
      </c>
      <c r="D6" s="1" t="s">
        <v>21</v>
      </c>
      <c r="E6" s="4" t="s">
        <v>22</v>
      </c>
      <c r="F6" s="38" t="s">
        <v>23</v>
      </c>
      <c r="G6" s="10">
        <v>4</v>
      </c>
      <c r="H6" s="21">
        <v>0.2</v>
      </c>
      <c r="I6" s="22">
        <f t="shared" si="0"/>
        <v>0.16</v>
      </c>
    </row>
    <row r="7" spans="1:9" ht="128.65" thickBot="1" x14ac:dyDescent="0.5">
      <c r="A7" s="2" t="s">
        <v>24</v>
      </c>
      <c r="B7" s="1" t="s">
        <v>25</v>
      </c>
      <c r="C7" s="1" t="s">
        <v>26</v>
      </c>
      <c r="D7" s="1" t="s">
        <v>27</v>
      </c>
      <c r="E7" s="4" t="s">
        <v>28</v>
      </c>
      <c r="F7" s="38" t="s">
        <v>29</v>
      </c>
      <c r="G7" s="10">
        <v>4</v>
      </c>
      <c r="H7" s="21">
        <v>0.1</v>
      </c>
      <c r="I7" s="22">
        <f t="shared" si="0"/>
        <v>0.08</v>
      </c>
    </row>
    <row r="8" spans="1:9" ht="15" x14ac:dyDescent="0.45">
      <c r="A8" s="3"/>
      <c r="G8" s="10">
        <f>AVERAGE(G3:G7)</f>
        <v>4</v>
      </c>
      <c r="H8" s="9">
        <v>1</v>
      </c>
      <c r="I8" s="23">
        <f>SUM(I3:I7)</f>
        <v>0.8</v>
      </c>
    </row>
    <row r="9" spans="1:9" x14ac:dyDescent="0.45">
      <c r="G9" s="24" t="s">
        <v>64</v>
      </c>
      <c r="H9" s="25" t="s">
        <v>67</v>
      </c>
      <c r="I9" s="24" t="s">
        <v>65</v>
      </c>
    </row>
    <row r="11" spans="1:9" x14ac:dyDescent="0.45">
      <c r="A11" t="s">
        <v>230</v>
      </c>
    </row>
    <row r="13" spans="1:9" ht="28.5" x14ac:dyDescent="0.45">
      <c r="A13" s="40" t="s">
        <v>231</v>
      </c>
      <c r="B13" s="40" t="s">
        <v>232</v>
      </c>
    </row>
    <row r="14" spans="1:9" x14ac:dyDescent="0.45">
      <c r="A14" s="42" t="s">
        <v>229</v>
      </c>
      <c r="B14" s="41" t="s">
        <v>233</v>
      </c>
    </row>
    <row r="15" spans="1:9" x14ac:dyDescent="0.45">
      <c r="A15" s="42" t="s">
        <v>228</v>
      </c>
      <c r="B15" s="41" t="s">
        <v>234</v>
      </c>
    </row>
    <row r="16" spans="1:9" x14ac:dyDescent="0.45">
      <c r="A16" s="42" t="s">
        <v>227</v>
      </c>
      <c r="B16" s="41" t="s">
        <v>235</v>
      </c>
    </row>
    <row r="17" spans="1:2" x14ac:dyDescent="0.45">
      <c r="A17" s="42" t="s">
        <v>226</v>
      </c>
      <c r="B17" s="41" t="s">
        <v>236</v>
      </c>
    </row>
    <row r="18" spans="1:2" x14ac:dyDescent="0.45">
      <c r="A18" s="42" t="s">
        <v>225</v>
      </c>
      <c r="B18" s="41" t="s">
        <v>237</v>
      </c>
    </row>
    <row r="20" spans="1:2" ht="17.649999999999999" x14ac:dyDescent="0.45">
      <c r="A20" s="43" t="s">
        <v>238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5bd781-a419-48dc-9496-0ffa3005f4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73017D1E5F748B301771BAC4FA6BC" ma:contentTypeVersion="18" ma:contentTypeDescription="Create a new document." ma:contentTypeScope="" ma:versionID="c966c86f5c6d7f1b224423226303cfc7">
  <xsd:schema xmlns:xsd="http://www.w3.org/2001/XMLSchema" xmlns:xs="http://www.w3.org/2001/XMLSchema" xmlns:p="http://schemas.microsoft.com/office/2006/metadata/properties" xmlns:ns3="855bd781-a419-48dc-9496-0ffa3005f459" xmlns:ns4="c1acc396-37c4-4d90-8fdb-5a63e21eb0a6" targetNamespace="http://schemas.microsoft.com/office/2006/metadata/properties" ma:root="true" ma:fieldsID="25ebdff8d2455b3ad08cd433a7abf3f9" ns3:_="" ns4:_="">
    <xsd:import namespace="855bd781-a419-48dc-9496-0ffa3005f459"/>
    <xsd:import namespace="c1acc396-37c4-4d90-8fdb-5a63e21eb0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bd781-a419-48dc-9496-0ffa3005f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396-37c4-4d90-8fdb-5a63e21eb0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322CD1-AA3A-442B-A5B3-261F0E25500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c1acc396-37c4-4d90-8fdb-5a63e21eb0a6"/>
    <ds:schemaRef ds:uri="855bd781-a419-48dc-9496-0ffa3005f45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3A755E-DBFE-4565-A950-02133E12D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48AD1E-7DF1-4E68-AB48-6E86A2B92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bd781-a419-48dc-9496-0ffa3005f459"/>
    <ds:schemaRef ds:uri="c1acc396-37c4-4d90-8fdb-5a63e21eb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Outcome 1</vt:lpstr>
      <vt:lpstr>Outcome 2 Option 1</vt:lpstr>
      <vt:lpstr> Outcome 2 Option 2</vt:lpstr>
      <vt:lpstr>Outcome 3</vt:lpstr>
      <vt:lpstr>Outcome 4</vt:lpstr>
      <vt:lpstr>Outcome 5</vt:lpstr>
      <vt:lpstr>Outcome 6</vt:lpstr>
      <vt:lpstr>Outcome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Obiomon, Pamela</dc:creator>
  <cp:lastModifiedBy>Obiomon, Pamela</cp:lastModifiedBy>
  <dcterms:created xsi:type="dcterms:W3CDTF">2025-01-16T21:41:30Z</dcterms:created>
  <dcterms:modified xsi:type="dcterms:W3CDTF">2025-01-17T23:28:55Z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0x0101007FD73017D1E5F748B301771BAC4FA6BC</vt:lpwstr>
  </property>
</Properties>
</file>